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2995" windowHeight="10035" activeTab="6"/>
  </bookViews>
  <sheets>
    <sheet name="Culturas" sheetId="1" r:id="rId1"/>
    <sheet name="VAB" sheetId="2" r:id="rId2"/>
    <sheet name="Emprego" sheetId="3" r:id="rId3"/>
    <sheet name="Investimento" sheetId="4" r:id="rId4"/>
    <sheet name="Exportações" sheetId="5" r:id="rId5"/>
    <sheet name="Dimensões" sheetId="6" r:id="rId6"/>
    <sheet name="Retrato-robot" sheetId="8" r:id="rId7"/>
  </sheets>
  <calcPr calcId="145621"/>
</workbook>
</file>

<file path=xl/calcChain.xml><?xml version="1.0" encoding="utf-8"?>
<calcChain xmlns="http://schemas.openxmlformats.org/spreadsheetml/2006/main">
  <c r="B15" i="6" l="1"/>
  <c r="D15" i="6"/>
  <c r="E15" i="6"/>
  <c r="F15" i="6"/>
  <c r="G15" i="6"/>
  <c r="H15" i="6"/>
  <c r="C15" i="6"/>
  <c r="B14" i="6"/>
  <c r="D14" i="6"/>
  <c r="E14" i="6"/>
  <c r="F14" i="6"/>
  <c r="G14" i="6"/>
  <c r="H14" i="6"/>
  <c r="C14" i="6"/>
  <c r="C5" i="3"/>
  <c r="B5" i="3"/>
</calcChain>
</file>

<file path=xl/sharedStrings.xml><?xml version="1.0" encoding="utf-8"?>
<sst xmlns="http://schemas.openxmlformats.org/spreadsheetml/2006/main" count="176" uniqueCount="86">
  <si>
    <t>Portugal</t>
  </si>
  <si>
    <t>Azeitona para azeite</t>
  </si>
  <si>
    <t>Norte</t>
  </si>
  <si>
    <t>Uva para vinho</t>
  </si>
  <si>
    <t>Centro</t>
  </si>
  <si>
    <t>Lisboa</t>
  </si>
  <si>
    <t>Alentejo</t>
  </si>
  <si>
    <t>Trigo</t>
  </si>
  <si>
    <t>Algarve</t>
  </si>
  <si>
    <t>Amêndoa</t>
  </si>
  <si>
    <t>Laranja</t>
  </si>
  <si>
    <t>Açores</t>
  </si>
  <si>
    <t>Milho</t>
  </si>
  <si>
    <t>Milho forrageiro</t>
  </si>
  <si>
    <t>Madeira</t>
  </si>
  <si>
    <t>Batata</t>
  </si>
  <si>
    <t>Tomate para indústria</t>
  </si>
  <si>
    <t>2012Po</t>
  </si>
  <si>
    <t>2013Po</t>
  </si>
  <si>
    <t>Emprego total</t>
  </si>
  <si>
    <t>Variação %</t>
  </si>
  <si>
    <t>Total</t>
  </si>
  <si>
    <t>Assalariada</t>
  </si>
  <si>
    <t>Não-assalariada</t>
  </si>
  <si>
    <t>Mão-de-obra assalariada e não assalariada na agricultura</t>
  </si>
  <si>
    <t>Emprego na agricultura, produção animal, caça, floresta e pesca</t>
  </si>
  <si>
    <t>Plantações</t>
  </si>
  <si>
    <t>Animais</t>
  </si>
  <si>
    <t>Material</t>
  </si>
  <si>
    <t>Edifícios</t>
  </si>
  <si>
    <t>Outra FBCF</t>
  </si>
  <si>
    <t>Máquinas e Materiais</t>
  </si>
  <si>
    <t>Em Produtos Agrícolas</t>
  </si>
  <si>
    <t>Em Produtos Não Agrícolas</t>
  </si>
  <si>
    <t>Número de explorações</t>
  </si>
  <si>
    <t>Hectares totais ocupados com agricultura</t>
  </si>
  <si>
    <t>Distribuição por dimensão</t>
  </si>
  <si>
    <t>Distribuição por dimensão (em % do total)</t>
  </si>
  <si>
    <t>Portugal (2013)</t>
  </si>
  <si>
    <t>UE 28</t>
  </si>
  <si>
    <t>Dimensão económica de cada exploração agrícola</t>
  </si>
  <si>
    <t>Retrato tipo do agricultor português</t>
  </si>
  <si>
    <t>Homens</t>
  </si>
  <si>
    <t>Mais de 65 anos</t>
  </si>
  <si>
    <t>Ensino superior</t>
  </si>
  <si>
    <t>Tempo de trabalho</t>
  </si>
  <si>
    <t>Agregados cuja maior parte dos rendimentos vem de outra fonte</t>
  </si>
  <si>
    <t>Bebidas, líquidos alcoólicos e vinagres</t>
  </si>
  <si>
    <t>Peixes e crustáceos, moluscos e outros invertebrados aquáticos</t>
  </si>
  <si>
    <t>Preparações de carnes, de peixes ou de crustáceos, de moluscos ou de outros invertebrados aquáticos</t>
  </si>
  <si>
    <t>Preparações de produtos hortícolas, de frutas ou de outras partes de plantas</t>
  </si>
  <si>
    <t>Gorduras e óleos animais ou vegetais; produtos da sua dissociação; gorduras alimentares elaboradas; ceras de origem animal ou vegetal</t>
  </si>
  <si>
    <t>Leite e lacticínios; ovos de aves; mel natural; produtos comestíveis de origem animal, não especificados nem compreendidos em outros capítulos</t>
  </si>
  <si>
    <t>Frutas; cascas de citrinos e de melões</t>
  </si>
  <si>
    <t>Produtos hortícolas, plantas, raízes e tubérculos, comestíveis</t>
  </si>
  <si>
    <t>Resíduos e desperdícios das indústrias alimentares; alimentos preparados para animais</t>
  </si>
  <si>
    <t>Cereais</t>
  </si>
  <si>
    <t>Preparações à base de cereais, farinhas, amidos, féculas ou leite; produtos de pastelaria</t>
  </si>
  <si>
    <t>Carnes e miudezas, comestíveis</t>
  </si>
  <si>
    <t>Sementes e frutos oleaginosos; grãos, sementes e frutos diversos; plantas industriais ou medicinais; palhas e forragens</t>
  </si>
  <si>
    <t>Açúcares e produtos de confeitaria</t>
  </si>
  <si>
    <t>Principais culturas no País por hectares</t>
  </si>
  <si>
    <t>Principais culturas no País por toneladas</t>
  </si>
  <si>
    <t>Fonte: INE</t>
  </si>
  <si>
    <t>Peso do VAB da agricultura, silvicultura e pescas no total do País</t>
  </si>
  <si>
    <t>(sem pescas e sem silvicultura)</t>
  </si>
  <si>
    <t>VAB da agricultura a preços constantes (em milhões de euros)</t>
  </si>
  <si>
    <t>Valores em milhares de pessoas</t>
  </si>
  <si>
    <t>Peso do emprego na agricultura no total do País</t>
  </si>
  <si>
    <t xml:space="preserve">Evolução do emprego </t>
  </si>
  <si>
    <t>(só agricultura)</t>
  </si>
  <si>
    <t>2013</t>
  </si>
  <si>
    <t xml:space="preserve">Investimento na agricultura por categoria </t>
  </si>
  <si>
    <t>Investimento total na agricultura</t>
  </si>
  <si>
    <t>Valores em milhões de euros</t>
  </si>
  <si>
    <t>As 10 categorias principais nas exportações em 1990 e 2014</t>
  </si>
  <si>
    <t>Valores em euros</t>
  </si>
  <si>
    <t>As 10 categorias principais nas importações em 1990 e 2014</t>
  </si>
  <si>
    <t>Evolução do número de explorações agrícolas</t>
  </si>
  <si>
    <t>Menos de 1 hectare</t>
  </si>
  <si>
    <t>1 a 5 hectares</t>
  </si>
  <si>
    <t>5 a 20 hectares</t>
  </si>
  <si>
    <t>20 a 50 hectares</t>
  </si>
  <si>
    <t>50 a 100 hectares</t>
  </si>
  <si>
    <t>mais de 100 hectares</t>
  </si>
  <si>
    <t>21,3 horas por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</si>
</sst>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,##0.0"/>
    <numFmt numFmtId="166" formatCode="0.0%"/>
    <numFmt numFmtId="167" formatCode="_-* #,##0.00\ _P_t_s_-;\-* #,##0.00\ _P_t_s_-;_-* &quot;-&quot;??\ _P_t_s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UniversCondLight"/>
    </font>
    <font>
      <b/>
      <sz val="16"/>
      <name val="Times New Roman"/>
      <family val="1"/>
    </font>
    <font>
      <sz val="14"/>
      <name val="ZapfHumnst BT"/>
    </font>
    <font>
      <sz val="10"/>
      <name val="MS Sans Serif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59"/>
      <name val="Calibri"/>
      <family val="2"/>
      <scheme val="minor"/>
    </font>
    <font>
      <sz val="12"/>
      <name val="Calibri"/>
      <family val="2"/>
      <scheme val="minor"/>
    </font>
    <font>
      <i/>
      <sz val="12"/>
      <color indexed="59"/>
      <name val="Calibri"/>
      <family val="2"/>
      <scheme val="minor"/>
    </font>
    <font>
      <b/>
      <sz val="12"/>
      <color indexed="5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1" applyNumberFormat="0" applyBorder="0" applyProtection="0">
      <alignment horizontal="center"/>
    </xf>
    <xf numFmtId="0" fontId="8" fillId="0" borderId="0" applyFill="0" applyBorder="0" applyProtection="0"/>
    <xf numFmtId="164" fontId="9" fillId="0" borderId="2" applyNumberFormat="0" applyFont="0" applyFill="0" applyAlignment="0" applyProtection="0"/>
    <xf numFmtId="164" fontId="9" fillId="0" borderId="3" applyNumberFormat="0" applyFont="0" applyFill="0" applyAlignment="0" applyProtection="0"/>
    <xf numFmtId="0" fontId="6" fillId="0" borderId="0"/>
    <xf numFmtId="0" fontId="7" fillId="2" borderId="4" applyNumberFormat="0" applyBorder="0" applyProtection="0">
      <alignment horizontal="center"/>
    </xf>
    <xf numFmtId="9" fontId="3" fillId="0" borderId="0" applyFont="0" applyFill="0" applyBorder="0" applyAlignment="0" applyProtection="0"/>
    <xf numFmtId="0" fontId="10" fillId="0" borderId="0" applyNumberFormat="0" applyFill="0" applyProtection="0"/>
    <xf numFmtId="164" fontId="9" fillId="0" borderId="0"/>
    <xf numFmtId="0" fontId="7" fillId="0" borderId="0" applyNumberFormat="0" applyFill="0" applyBorder="0" applyProtection="0">
      <alignment horizontal="left"/>
    </xf>
    <xf numFmtId="164" fontId="11" fillId="0" borderId="0" applyNumberFormat="0" applyFont="0" applyFill="0" applyAlignment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8" fillId="0" borderId="0" applyNumberFormat="0"/>
    <xf numFmtId="0" fontId="7" fillId="0" borderId="5" applyBorder="0">
      <alignment horizontal="left"/>
    </xf>
    <xf numFmtId="0" fontId="12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9" fontId="0" fillId="0" borderId="0" xfId="1" applyFont="1"/>
    <xf numFmtId="0" fontId="0" fillId="0" borderId="0" xfId="0"/>
    <xf numFmtId="166" fontId="0" fillId="0" borderId="0" xfId="1" applyNumberFormat="1" applyFont="1"/>
    <xf numFmtId="0" fontId="2" fillId="0" borderId="0" xfId="0" applyFont="1"/>
    <xf numFmtId="0" fontId="0" fillId="0" borderId="0" xfId="0"/>
    <xf numFmtId="166" fontId="0" fillId="0" borderId="0" xfId="1" applyNumberFormat="1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4" xfId="0" applyBorder="1"/>
    <xf numFmtId="0" fontId="2" fillId="0" borderId="4" xfId="0" applyFont="1" applyBorder="1"/>
    <xf numFmtId="0" fontId="0" fillId="0" borderId="0" xfId="0" applyFont="1" applyFill="1" applyBorder="1"/>
    <xf numFmtId="0" fontId="5" fillId="0" borderId="4" xfId="15" applyBorder="1"/>
    <xf numFmtId="0" fontId="5" fillId="0" borderId="4" xfId="15" quotePrefix="1" applyBorder="1"/>
    <xf numFmtId="0" fontId="0" fillId="0" borderId="0" xfId="0" applyBorder="1"/>
    <xf numFmtId="166" fontId="0" fillId="0" borderId="4" xfId="1" applyNumberFormat="1" applyFont="1" applyBorder="1"/>
    <xf numFmtId="0" fontId="15" fillId="0" borderId="0" xfId="0" applyFont="1"/>
    <xf numFmtId="166" fontId="0" fillId="0" borderId="4" xfId="0" applyNumberFormat="1" applyBorder="1"/>
    <xf numFmtId="0" fontId="0" fillId="0" borderId="4" xfId="0" quotePrefix="1" applyBorder="1"/>
    <xf numFmtId="0" fontId="16" fillId="0" borderId="0" xfId="0" applyFont="1" applyFill="1"/>
    <xf numFmtId="0" fontId="17" fillId="0" borderId="4" xfId="7" applyFont="1" applyFill="1" applyBorder="1" applyAlignment="1">
      <alignment horizontal="center" vertical="center" wrapText="1"/>
    </xf>
    <xf numFmtId="0" fontId="17" fillId="0" borderId="4" xfId="7" applyFont="1" applyFill="1" applyBorder="1" applyAlignment="1">
      <alignment horizontal="left" vertical="center"/>
    </xf>
    <xf numFmtId="0" fontId="18" fillId="0" borderId="4" xfId="16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left" vertical="center"/>
    </xf>
    <xf numFmtId="0" fontId="19" fillId="0" borderId="4" xfId="7" applyFont="1" applyFill="1" applyBorder="1" applyAlignment="1">
      <alignment horizontal="left" vertical="center"/>
    </xf>
    <xf numFmtId="165" fontId="18" fillId="0" borderId="0" xfId="7" applyNumberFormat="1" applyFont="1" applyFill="1" applyBorder="1" applyAlignment="1">
      <alignment horizontal="right" vertical="center"/>
    </xf>
    <xf numFmtId="0" fontId="20" fillId="0" borderId="4" xfId="7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18" fillId="0" borderId="4" xfId="7" quotePrefix="1" applyFont="1" applyFill="1" applyBorder="1" applyAlignment="1">
      <alignment horizontal="center" vertical="center"/>
    </xf>
    <xf numFmtId="165" fontId="18" fillId="0" borderId="4" xfId="7" applyNumberFormat="1" applyFont="1" applyFill="1" applyBorder="1" applyAlignment="1">
      <alignment horizontal="right" vertical="center"/>
    </xf>
    <xf numFmtId="0" fontId="21" fillId="0" borderId="0" xfId="0" applyFont="1"/>
    <xf numFmtId="0" fontId="4" fillId="0" borderId="4" xfId="7" applyFont="1" applyFill="1" applyBorder="1" applyAlignment="1">
      <alignment horizontal="center" vertical="center"/>
    </xf>
    <xf numFmtId="165" fontId="4" fillId="0" borderId="4" xfId="7" applyNumberFormat="1" applyFont="1" applyFill="1" applyBorder="1" applyAlignment="1">
      <alignment horizontal="right" vertical="center"/>
    </xf>
    <xf numFmtId="0" fontId="4" fillId="3" borderId="4" xfId="7" applyFont="1" applyFill="1" applyBorder="1" applyAlignment="1">
      <alignment horizontal="center" vertical="center"/>
    </xf>
    <xf numFmtId="1" fontId="4" fillId="3" borderId="4" xfId="7" quotePrefix="1" applyNumberFormat="1" applyFont="1" applyFill="1" applyBorder="1" applyAlignment="1">
      <alignment horizontal="center" vertical="center"/>
    </xf>
    <xf numFmtId="165" fontId="4" fillId="3" borderId="4" xfId="7" applyNumberFormat="1" applyFont="1" applyFill="1" applyBorder="1" applyAlignment="1">
      <alignment horizontal="right" vertical="center"/>
    </xf>
    <xf numFmtId="0" fontId="4" fillId="3" borderId="4" xfId="7" quotePrefix="1" applyFont="1" applyFill="1" applyBorder="1" applyAlignment="1">
      <alignment horizontal="center" vertical="center"/>
    </xf>
    <xf numFmtId="3" fontId="0" fillId="0" borderId="4" xfId="0" applyNumberFormat="1" applyBorder="1"/>
    <xf numFmtId="0" fontId="0" fillId="4" borderId="4" xfId="0" applyFill="1" applyBorder="1"/>
    <xf numFmtId="0" fontId="21" fillId="0" borderId="4" xfId="0" applyFont="1" applyBorder="1"/>
    <xf numFmtId="3" fontId="0" fillId="4" borderId="4" xfId="0" applyNumberFormat="1" applyFill="1" applyBorder="1"/>
    <xf numFmtId="0" fontId="0" fillId="0" borderId="4" xfId="0" applyFont="1" applyBorder="1"/>
    <xf numFmtId="3" fontId="0" fillId="0" borderId="4" xfId="0" applyNumberFormat="1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Font="1" applyBorder="1" applyAlignment="1">
      <alignment vertical="center"/>
    </xf>
    <xf numFmtId="9" fontId="0" fillId="0" borderId="4" xfId="1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10" fontId="0" fillId="0" borderId="4" xfId="0" applyNumberFormat="1" applyBorder="1"/>
    <xf numFmtId="9" fontId="0" fillId="0" borderId="4" xfId="0" applyNumberFormat="1" applyBorder="1"/>
    <xf numFmtId="0" fontId="0" fillId="0" borderId="4" xfId="0" applyNumberFormat="1" applyBorder="1"/>
  </cellXfs>
  <cellStyles count="38">
    <cellStyle name="CABECALHO" xfId="3"/>
    <cellStyle name="DADOS" xfId="4"/>
    <cellStyle name="Hyperlink 2" xfId="21"/>
    <cellStyle name="LineBottom2" xfId="5"/>
    <cellStyle name="LineBottom3" xfId="6"/>
    <cellStyle name="Millares_pirámides" xfId="22"/>
    <cellStyle name="Normal" xfId="0" builtinId="0"/>
    <cellStyle name="Normal 10" xfId="23"/>
    <cellStyle name="Normal 11" xfId="24"/>
    <cellStyle name="Normal 2" xfId="2"/>
    <cellStyle name="Normal 2 2" xfId="16"/>
    <cellStyle name="Normal 2 2 2" xfId="25"/>
    <cellStyle name="Normal 2 3" xfId="36"/>
    <cellStyle name="Normal 3" xfId="18"/>
    <cellStyle name="Normal 3 2" xfId="17"/>
    <cellStyle name="Normal 3 2 2" xfId="26"/>
    <cellStyle name="Normal 3 3" xfId="14"/>
    <cellStyle name="Normal 3 4" xfId="37"/>
    <cellStyle name="Normal 4" xfId="15"/>
    <cellStyle name="Normal 5" xfId="27"/>
    <cellStyle name="Normal 5 2" xfId="28"/>
    <cellStyle name="Normal 6" xfId="29"/>
    <cellStyle name="Normal 6 2" xfId="30"/>
    <cellStyle name="Normal 7" xfId="31"/>
    <cellStyle name="Normal 8" xfId="32"/>
    <cellStyle name="Normal 9" xfId="33"/>
    <cellStyle name="Normal_PRINCIP" xfId="7"/>
    <cellStyle name="NUMLINHA" xfId="8"/>
    <cellStyle name="Percent" xfId="1" builtinId="5"/>
    <cellStyle name="Percent 2" xfId="9"/>
    <cellStyle name="Percent 2 2" xfId="20"/>
    <cellStyle name="Percent 3" xfId="19"/>
    <cellStyle name="QDTITULO" xfId="10"/>
    <cellStyle name="Standard_WBBasis" xfId="11"/>
    <cellStyle name="tit de conc" xfId="34"/>
    <cellStyle name="TITCOLUNA" xfId="12"/>
    <cellStyle name="titulos d a coluna" xfId="35"/>
    <cellStyle name="WithoutLine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6" sqref="A26"/>
    </sheetView>
  </sheetViews>
  <sheetFormatPr defaultRowHeight="15"/>
  <cols>
    <col min="1" max="1" width="9.85546875" bestFit="1" customWidth="1"/>
    <col min="2" max="4" width="20.5703125" bestFit="1" customWidth="1"/>
  </cols>
  <sheetData>
    <row r="1" spans="1:4">
      <c r="A1" t="s">
        <v>61</v>
      </c>
    </row>
    <row r="3" spans="1:4">
      <c r="A3" s="12"/>
      <c r="B3" s="13">
        <v>1986</v>
      </c>
      <c r="C3" s="13">
        <v>1992</v>
      </c>
      <c r="D3" s="13">
        <v>2013</v>
      </c>
    </row>
    <row r="4" spans="1:4">
      <c r="A4" s="13" t="s">
        <v>0</v>
      </c>
      <c r="B4" s="12" t="s">
        <v>1</v>
      </c>
      <c r="C4" s="12" t="s">
        <v>1</v>
      </c>
      <c r="D4" s="12" t="s">
        <v>1</v>
      </c>
    </row>
    <row r="5" spans="1:4">
      <c r="A5" s="13" t="s">
        <v>2</v>
      </c>
      <c r="B5" s="12" t="s">
        <v>3</v>
      </c>
      <c r="C5" s="12" t="s">
        <v>3</v>
      </c>
      <c r="D5" s="12" t="s">
        <v>3</v>
      </c>
    </row>
    <row r="6" spans="1:4">
      <c r="A6" s="13" t="s">
        <v>4</v>
      </c>
      <c r="B6" s="12" t="s">
        <v>1</v>
      </c>
      <c r="C6" s="12" t="s">
        <v>1</v>
      </c>
      <c r="D6" s="12" t="s">
        <v>1</v>
      </c>
    </row>
    <row r="7" spans="1:4">
      <c r="A7" s="13" t="s">
        <v>5</v>
      </c>
      <c r="B7" s="12" t="s">
        <v>3</v>
      </c>
      <c r="C7" s="12" t="s">
        <v>3</v>
      </c>
      <c r="D7" s="12" t="s">
        <v>3</v>
      </c>
    </row>
    <row r="8" spans="1:4">
      <c r="A8" s="13" t="s">
        <v>6</v>
      </c>
      <c r="B8" s="12" t="s">
        <v>7</v>
      </c>
      <c r="C8" s="12" t="s">
        <v>7</v>
      </c>
      <c r="D8" s="12" t="s">
        <v>1</v>
      </c>
    </row>
    <row r="9" spans="1:4">
      <c r="A9" s="13" t="s">
        <v>8</v>
      </c>
      <c r="B9" s="12" t="s">
        <v>9</v>
      </c>
      <c r="C9" s="12" t="s">
        <v>9</v>
      </c>
      <c r="D9" s="12" t="s">
        <v>10</v>
      </c>
    </row>
    <row r="10" spans="1:4">
      <c r="A10" s="13" t="s">
        <v>11</v>
      </c>
      <c r="B10" s="12" t="s">
        <v>12</v>
      </c>
      <c r="C10" s="12" t="s">
        <v>12</v>
      </c>
      <c r="D10" s="12" t="s">
        <v>13</v>
      </c>
    </row>
    <row r="11" spans="1:4">
      <c r="A11" s="13" t="s">
        <v>14</v>
      </c>
      <c r="B11" s="12" t="s">
        <v>15</v>
      </c>
      <c r="C11" s="12" t="s">
        <v>15</v>
      </c>
      <c r="D11" s="12" t="s">
        <v>15</v>
      </c>
    </row>
    <row r="13" spans="1:4">
      <c r="A13" s="1" t="s">
        <v>62</v>
      </c>
    </row>
    <row r="15" spans="1:4">
      <c r="A15" s="12"/>
      <c r="B15" s="13">
        <v>1986</v>
      </c>
      <c r="C15" s="13">
        <v>1992</v>
      </c>
      <c r="D15" s="13">
        <v>2013</v>
      </c>
    </row>
    <row r="16" spans="1:4">
      <c r="A16" s="13" t="s">
        <v>0</v>
      </c>
      <c r="B16" s="12" t="s">
        <v>15</v>
      </c>
      <c r="C16" s="12" t="s">
        <v>15</v>
      </c>
      <c r="D16" s="12" t="s">
        <v>13</v>
      </c>
    </row>
    <row r="17" spans="1:4">
      <c r="A17" s="13" t="s">
        <v>2</v>
      </c>
      <c r="B17" s="12" t="s">
        <v>15</v>
      </c>
      <c r="C17" s="12" t="s">
        <v>15</v>
      </c>
      <c r="D17" s="12" t="s">
        <v>13</v>
      </c>
    </row>
    <row r="18" spans="1:4">
      <c r="A18" s="13" t="s">
        <v>4</v>
      </c>
      <c r="B18" s="12" t="s">
        <v>15</v>
      </c>
      <c r="C18" s="12" t="s">
        <v>15</v>
      </c>
      <c r="D18" s="12" t="s">
        <v>13</v>
      </c>
    </row>
    <row r="19" spans="1:4">
      <c r="A19" s="13" t="s">
        <v>5</v>
      </c>
      <c r="B19" s="12" t="s">
        <v>16</v>
      </c>
      <c r="C19" s="12" t="s">
        <v>16</v>
      </c>
      <c r="D19" s="12" t="s">
        <v>16</v>
      </c>
    </row>
    <row r="20" spans="1:4">
      <c r="A20" s="13" t="s">
        <v>6</v>
      </c>
      <c r="B20" s="12" t="s">
        <v>16</v>
      </c>
      <c r="C20" s="12" t="s">
        <v>16</v>
      </c>
      <c r="D20" s="12" t="s">
        <v>16</v>
      </c>
    </row>
    <row r="21" spans="1:4">
      <c r="A21" s="13" t="s">
        <v>8</v>
      </c>
      <c r="B21" s="12" t="s">
        <v>10</v>
      </c>
      <c r="C21" s="12" t="s">
        <v>10</v>
      </c>
      <c r="D21" s="12" t="s">
        <v>10</v>
      </c>
    </row>
    <row r="22" spans="1:4">
      <c r="A22" s="13" t="s">
        <v>11</v>
      </c>
      <c r="B22" s="12" t="s">
        <v>15</v>
      </c>
      <c r="C22" s="12" t="s">
        <v>15</v>
      </c>
      <c r="D22" s="12" t="s">
        <v>12</v>
      </c>
    </row>
    <row r="23" spans="1:4">
      <c r="A23" s="13" t="s">
        <v>14</v>
      </c>
      <c r="B23" s="12" t="s">
        <v>15</v>
      </c>
      <c r="C23" s="12" t="s">
        <v>15</v>
      </c>
      <c r="D23" s="12" t="s">
        <v>15</v>
      </c>
    </row>
    <row r="25" spans="1:4">
      <c r="A25" s="14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22" workbookViewId="0">
      <selection activeCell="A7" sqref="A7"/>
    </sheetView>
  </sheetViews>
  <sheetFormatPr defaultRowHeight="15"/>
  <sheetData>
    <row r="1" spans="1:2" s="3" customFormat="1">
      <c r="A1" s="5" t="s">
        <v>64</v>
      </c>
    </row>
    <row r="2" spans="1:2" s="3" customFormat="1"/>
    <row r="3" spans="1:2">
      <c r="A3" s="3">
        <v>1995</v>
      </c>
      <c r="B3" s="4">
        <v>5.43579524374544E-2</v>
      </c>
    </row>
    <row r="4" spans="1:2">
      <c r="A4" s="3">
        <v>2014</v>
      </c>
      <c r="B4" s="4">
        <v>2.2737036047717624E-2</v>
      </c>
    </row>
    <row r="6" spans="1:2">
      <c r="A6" s="5" t="s">
        <v>66</v>
      </c>
    </row>
    <row r="7" spans="1:2" s="3" customFormat="1">
      <c r="A7" s="5" t="s">
        <v>65</v>
      </c>
    </row>
    <row r="8" spans="1:2">
      <c r="A8" s="17"/>
      <c r="B8" s="17"/>
    </row>
    <row r="9" spans="1:2">
      <c r="A9" s="15">
        <v>1980</v>
      </c>
      <c r="B9" s="15">
        <v>3302.67</v>
      </c>
    </row>
    <row r="10" spans="1:2">
      <c r="A10" s="15">
        <v>1981</v>
      </c>
      <c r="B10" s="15">
        <v>2958.4</v>
      </c>
    </row>
    <row r="11" spans="1:2">
      <c r="A11" s="15">
        <v>1982</v>
      </c>
      <c r="B11" s="15">
        <v>3412.75</v>
      </c>
    </row>
    <row r="12" spans="1:2">
      <c r="A12" s="15">
        <v>1983</v>
      </c>
      <c r="B12" s="15">
        <v>3309.71</v>
      </c>
    </row>
    <row r="13" spans="1:2">
      <c r="A13" s="15">
        <v>1984</v>
      </c>
      <c r="B13" s="15">
        <v>3760.15</v>
      </c>
    </row>
    <row r="14" spans="1:2">
      <c r="A14" s="15">
        <v>1985</v>
      </c>
      <c r="B14" s="15">
        <v>3851.58</v>
      </c>
    </row>
    <row r="15" spans="1:2">
      <c r="A15" s="15">
        <v>1986</v>
      </c>
      <c r="B15" s="15">
        <v>3983.09</v>
      </c>
    </row>
    <row r="16" spans="1:2">
      <c r="A16" s="15">
        <v>1987</v>
      </c>
      <c r="B16" s="15">
        <v>4269.17</v>
      </c>
    </row>
    <row r="17" spans="1:2">
      <c r="A17" s="15">
        <v>1988</v>
      </c>
      <c r="B17" s="15">
        <v>3159.63</v>
      </c>
    </row>
    <row r="18" spans="1:2">
      <c r="A18" s="15">
        <v>1989</v>
      </c>
      <c r="B18" s="15">
        <v>3825.73</v>
      </c>
    </row>
    <row r="19" spans="1:2">
      <c r="A19" s="15">
        <v>1990</v>
      </c>
      <c r="B19" s="15">
        <v>3822.09</v>
      </c>
    </row>
    <row r="20" spans="1:2">
      <c r="A20" s="15">
        <v>1991</v>
      </c>
      <c r="B20" s="15">
        <v>3775.88</v>
      </c>
    </row>
    <row r="21" spans="1:2">
      <c r="A21" s="15">
        <v>1992</v>
      </c>
      <c r="B21" s="15">
        <v>3395.9</v>
      </c>
    </row>
    <row r="22" spans="1:2">
      <c r="A22" s="15">
        <v>1993</v>
      </c>
      <c r="B22" s="15">
        <v>2923.04</v>
      </c>
    </row>
    <row r="23" spans="1:2">
      <c r="A23" s="15">
        <v>1994</v>
      </c>
      <c r="B23" s="15">
        <v>2865.28</v>
      </c>
    </row>
    <row r="24" spans="1:2">
      <c r="A24" s="15">
        <v>1995</v>
      </c>
      <c r="B24" s="15">
        <v>2873.03</v>
      </c>
    </row>
    <row r="25" spans="1:2">
      <c r="A25" s="15">
        <v>1996</v>
      </c>
      <c r="B25" s="15">
        <v>2731.39</v>
      </c>
    </row>
    <row r="26" spans="1:2">
      <c r="A26" s="15">
        <v>1997</v>
      </c>
      <c r="B26" s="15">
        <v>2577.29</v>
      </c>
    </row>
    <row r="27" spans="1:2">
      <c r="A27" s="15">
        <v>1998</v>
      </c>
      <c r="B27" s="15">
        <v>2390.33</v>
      </c>
    </row>
    <row r="28" spans="1:2">
      <c r="A28" s="15">
        <v>1999</v>
      </c>
      <c r="B28" s="15">
        <v>2665.54</v>
      </c>
    </row>
    <row r="29" spans="1:2">
      <c r="A29" s="15">
        <v>2000</v>
      </c>
      <c r="B29" s="15">
        <v>2441.86</v>
      </c>
    </row>
    <row r="30" spans="1:2">
      <c r="A30" s="15">
        <v>2001</v>
      </c>
      <c r="B30" s="15">
        <v>2400.7399999999998</v>
      </c>
    </row>
    <row r="31" spans="1:2">
      <c r="A31" s="15">
        <v>2002</v>
      </c>
      <c r="B31" s="15">
        <v>2585.2199999999998</v>
      </c>
    </row>
    <row r="32" spans="1:2">
      <c r="A32" s="15">
        <v>2003</v>
      </c>
      <c r="B32" s="15">
        <v>2471.08</v>
      </c>
    </row>
    <row r="33" spans="1:2">
      <c r="A33" s="15">
        <v>2004</v>
      </c>
      <c r="B33" s="15">
        <v>2707.18</v>
      </c>
    </row>
    <row r="34" spans="1:2">
      <c r="A34" s="15">
        <v>2005</v>
      </c>
      <c r="B34" s="15">
        <v>2275.41</v>
      </c>
    </row>
    <row r="35" spans="1:2">
      <c r="A35" s="15">
        <v>2006</v>
      </c>
      <c r="B35" s="15">
        <v>2437.9299999999998</v>
      </c>
    </row>
    <row r="36" spans="1:2">
      <c r="A36" s="15">
        <v>2007</v>
      </c>
      <c r="B36" s="15">
        <v>2245.41</v>
      </c>
    </row>
    <row r="37" spans="1:2">
      <c r="A37" s="15">
        <v>2008</v>
      </c>
      <c r="B37" s="15">
        <v>2495.58</v>
      </c>
    </row>
    <row r="38" spans="1:2">
      <c r="A38" s="15">
        <v>2009</v>
      </c>
      <c r="B38" s="15">
        <v>2287.84</v>
      </c>
    </row>
    <row r="39" spans="1:2">
      <c r="A39" s="16">
        <v>2010</v>
      </c>
      <c r="B39" s="15">
        <v>2285.79</v>
      </c>
    </row>
    <row r="40" spans="1:2">
      <c r="A40" s="16">
        <v>2011</v>
      </c>
      <c r="B40" s="15">
        <v>2210.9300000000003</v>
      </c>
    </row>
    <row r="41" spans="1:2">
      <c r="A41" s="16">
        <v>2012</v>
      </c>
      <c r="B41" s="15">
        <v>2137.33</v>
      </c>
    </row>
    <row r="42" spans="1:2">
      <c r="A42" s="16">
        <v>2013</v>
      </c>
      <c r="B42" s="15">
        <v>2223.92</v>
      </c>
    </row>
    <row r="43" spans="1:2">
      <c r="A43" s="16">
        <v>2014</v>
      </c>
      <c r="B43" s="15">
        <v>2294.12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40" workbookViewId="0">
      <selection activeCell="A53" sqref="A53:A54"/>
    </sheetView>
  </sheetViews>
  <sheetFormatPr defaultRowHeight="15"/>
  <cols>
    <col min="1" max="1" width="10.5703125" style="6" bestFit="1" customWidth="1"/>
    <col min="2" max="2" width="13.5703125" bestFit="1" customWidth="1"/>
    <col min="3" max="3" width="21.7109375" bestFit="1" customWidth="1"/>
    <col min="5" max="5" width="29.42578125" bestFit="1" customWidth="1"/>
  </cols>
  <sheetData>
    <row r="1" spans="1:5" s="11" customFormat="1">
      <c r="A1" s="8" t="s">
        <v>69</v>
      </c>
    </row>
    <row r="2" spans="1:5">
      <c r="B2" s="12" t="s">
        <v>19</v>
      </c>
      <c r="C2" s="12" t="s">
        <v>25</v>
      </c>
    </row>
    <row r="3" spans="1:5">
      <c r="A3" s="12">
        <v>2000</v>
      </c>
      <c r="B3" s="12">
        <v>5020.8999999999996</v>
      </c>
      <c r="C3" s="12">
        <v>635.4</v>
      </c>
      <c r="E3" s="7"/>
    </row>
    <row r="4" spans="1:5">
      <c r="A4" s="12">
        <v>2014</v>
      </c>
      <c r="B4" s="12">
        <v>4499.5</v>
      </c>
      <c r="C4" s="12">
        <v>389.1</v>
      </c>
      <c r="E4" s="7"/>
    </row>
    <row r="5" spans="1:5" s="6" customFormat="1">
      <c r="A5" s="12" t="s">
        <v>20</v>
      </c>
      <c r="B5" s="18">
        <f>B4/B3-1</f>
        <v>-0.10384592403752313</v>
      </c>
      <c r="C5" s="18">
        <f>C4/C3-1</f>
        <v>-0.38762983947119922</v>
      </c>
      <c r="E5" s="7"/>
    </row>
    <row r="6" spans="1:5" s="6" customFormat="1">
      <c r="A6" s="19" t="s">
        <v>67</v>
      </c>
      <c r="E6" s="7"/>
    </row>
    <row r="7" spans="1:5">
      <c r="B7" s="6"/>
      <c r="C7" s="6"/>
    </row>
    <row r="8" spans="1:5">
      <c r="A8" s="8" t="s">
        <v>68</v>
      </c>
    </row>
    <row r="9" spans="1:5">
      <c r="A9" s="12">
        <v>2000</v>
      </c>
      <c r="B9" s="20">
        <v>0.12655101674998506</v>
      </c>
    </row>
    <row r="10" spans="1:5">
      <c r="A10" s="12">
        <v>2014</v>
      </c>
      <c r="B10" s="20">
        <v>8.6476275141682421E-2</v>
      </c>
    </row>
    <row r="13" spans="1:5">
      <c r="A13" s="8" t="s">
        <v>24</v>
      </c>
    </row>
    <row r="14" spans="1:5" s="6" customFormat="1">
      <c r="A14" s="8" t="s">
        <v>70</v>
      </c>
    </row>
    <row r="15" spans="1:5">
      <c r="A15"/>
    </row>
    <row r="16" spans="1:5">
      <c r="A16"/>
      <c r="B16" s="13" t="s">
        <v>22</v>
      </c>
      <c r="C16" s="13" t="s">
        <v>23</v>
      </c>
    </row>
    <row r="17" spans="1:3">
      <c r="A17" s="12">
        <v>1980</v>
      </c>
      <c r="B17" s="12">
        <v>173.982</v>
      </c>
      <c r="C17" s="12">
        <v>758.03200000000004</v>
      </c>
    </row>
    <row r="18" spans="1:3">
      <c r="A18" s="12">
        <v>1981</v>
      </c>
      <c r="B18" s="12">
        <v>170.54499999999999</v>
      </c>
      <c r="C18" s="12">
        <v>740.90099999999995</v>
      </c>
    </row>
    <row r="19" spans="1:3">
      <c r="A19" s="12">
        <v>1982</v>
      </c>
      <c r="B19" s="12">
        <v>167.249</v>
      </c>
      <c r="C19" s="12">
        <v>723.73199999999997</v>
      </c>
    </row>
    <row r="20" spans="1:3">
      <c r="A20" s="12">
        <v>1983</v>
      </c>
      <c r="B20" s="12">
        <v>163.785</v>
      </c>
      <c r="C20" s="12">
        <v>706.60599999999999</v>
      </c>
    </row>
    <row r="21" spans="1:3">
      <c r="A21" s="12">
        <v>1984</v>
      </c>
      <c r="B21" s="12">
        <v>160.53</v>
      </c>
      <c r="C21" s="12">
        <v>689.42</v>
      </c>
    </row>
    <row r="22" spans="1:3">
      <c r="A22" s="12">
        <v>1985</v>
      </c>
      <c r="B22" s="12">
        <v>152.53</v>
      </c>
      <c r="C22" s="12">
        <v>648.73</v>
      </c>
    </row>
    <row r="23" spans="1:3">
      <c r="A23" s="12">
        <v>1986</v>
      </c>
      <c r="B23" s="12">
        <v>144.55600000000001</v>
      </c>
      <c r="C23" s="12">
        <v>608.00699999999995</v>
      </c>
    </row>
    <row r="24" spans="1:3">
      <c r="A24" s="12">
        <v>1987</v>
      </c>
      <c r="B24" s="12">
        <v>132.66900000000001</v>
      </c>
      <c r="C24" s="12">
        <v>564.79</v>
      </c>
    </row>
    <row r="25" spans="1:3">
      <c r="A25" s="12">
        <v>1988</v>
      </c>
      <c r="B25" s="12">
        <v>124.642</v>
      </c>
      <c r="C25" s="12">
        <v>524.09900000000005</v>
      </c>
    </row>
    <row r="26" spans="1:3">
      <c r="A26" s="12">
        <v>1989</v>
      </c>
      <c r="B26" s="12">
        <v>117.66200000000001</v>
      </c>
      <c r="C26" s="12">
        <v>483.72</v>
      </c>
    </row>
    <row r="27" spans="1:3">
      <c r="A27" s="12">
        <v>1990</v>
      </c>
      <c r="B27" s="12">
        <v>110.179</v>
      </c>
      <c r="C27" s="12">
        <v>443.25200000000001</v>
      </c>
    </row>
    <row r="28" spans="1:3">
      <c r="A28" s="12">
        <v>1991</v>
      </c>
      <c r="B28" s="12">
        <v>102.377</v>
      </c>
      <c r="C28" s="12">
        <v>402.738</v>
      </c>
    </row>
    <row r="29" spans="1:3">
      <c r="A29" s="12">
        <v>1992</v>
      </c>
      <c r="B29" s="12">
        <v>101.328</v>
      </c>
      <c r="C29" s="12">
        <v>393.49799999999999</v>
      </c>
    </row>
    <row r="30" spans="1:3">
      <c r="A30" s="12">
        <v>1993</v>
      </c>
      <c r="B30" s="12">
        <v>100.499</v>
      </c>
      <c r="C30" s="12">
        <v>384.34399999999999</v>
      </c>
    </row>
    <row r="31" spans="1:3">
      <c r="A31" s="12">
        <v>1994</v>
      </c>
      <c r="B31" s="12">
        <v>98.811000000000007</v>
      </c>
      <c r="C31" s="12">
        <v>361.25200000000001</v>
      </c>
    </row>
    <row r="32" spans="1:3">
      <c r="A32" s="12">
        <v>1995</v>
      </c>
      <c r="B32" s="12">
        <v>96.787999999999997</v>
      </c>
      <c r="C32" s="12">
        <v>338.22</v>
      </c>
    </row>
    <row r="33" spans="1:3">
      <c r="A33" s="12">
        <v>1996</v>
      </c>
      <c r="B33" s="12">
        <v>92.548000000000002</v>
      </c>
      <c r="C33" s="12">
        <v>350.69499999999999</v>
      </c>
    </row>
    <row r="34" spans="1:3">
      <c r="A34" s="12">
        <v>1997</v>
      </c>
      <c r="B34" s="12">
        <v>93.768000000000001</v>
      </c>
      <c r="C34" s="12">
        <v>350.54899999999998</v>
      </c>
    </row>
    <row r="35" spans="1:3">
      <c r="A35" s="12">
        <v>1998</v>
      </c>
      <c r="B35" s="12">
        <v>89.132000000000005</v>
      </c>
      <c r="C35" s="12">
        <v>338.45600000000002</v>
      </c>
    </row>
    <row r="36" spans="1:3">
      <c r="A36" s="12">
        <v>1999</v>
      </c>
      <c r="B36" s="12">
        <v>85.716999999999999</v>
      </c>
      <c r="C36" s="12">
        <v>328.65899999999999</v>
      </c>
    </row>
    <row r="37" spans="1:3">
      <c r="A37" s="12">
        <v>2000</v>
      </c>
      <c r="B37" s="12">
        <v>82.671000000000006</v>
      </c>
      <c r="C37" s="12">
        <v>342.93200000000002</v>
      </c>
    </row>
    <row r="38" spans="1:3">
      <c r="A38" s="12">
        <v>2001</v>
      </c>
      <c r="B38" s="12">
        <v>83.715000000000003</v>
      </c>
      <c r="C38" s="12">
        <v>343.541</v>
      </c>
    </row>
    <row r="39" spans="1:3">
      <c r="A39" s="12">
        <v>2002</v>
      </c>
      <c r="B39" s="12">
        <v>78.643000000000001</v>
      </c>
      <c r="C39" s="12">
        <v>327.72500000000002</v>
      </c>
    </row>
    <row r="40" spans="1:3">
      <c r="A40" s="12">
        <v>2003</v>
      </c>
      <c r="B40" s="12">
        <v>79.046999999999997</v>
      </c>
      <c r="C40" s="12">
        <v>324.25599999999997</v>
      </c>
    </row>
    <row r="41" spans="1:3">
      <c r="A41" s="12">
        <v>2004</v>
      </c>
      <c r="B41" s="12">
        <v>79.700999999999993</v>
      </c>
      <c r="C41" s="12">
        <v>300.90600000000001</v>
      </c>
    </row>
    <row r="42" spans="1:3">
      <c r="A42" s="12">
        <v>2005</v>
      </c>
      <c r="B42" s="12">
        <v>79.721000000000004</v>
      </c>
      <c r="C42" s="12">
        <v>290.904</v>
      </c>
    </row>
    <row r="43" spans="1:3">
      <c r="A43" s="12">
        <v>2006</v>
      </c>
      <c r="B43" s="12">
        <v>78.552000000000007</v>
      </c>
      <c r="C43" s="12">
        <v>281.666</v>
      </c>
    </row>
    <row r="44" spans="1:3">
      <c r="A44" s="12">
        <v>2007</v>
      </c>
      <c r="B44" s="12">
        <v>74.504000000000005</v>
      </c>
      <c r="C44" s="12">
        <v>276.79399999999998</v>
      </c>
    </row>
    <row r="45" spans="1:3">
      <c r="A45" s="12">
        <v>2008</v>
      </c>
      <c r="B45" s="12">
        <v>74.587999999999994</v>
      </c>
      <c r="C45" s="12">
        <v>268.67200000000003</v>
      </c>
    </row>
    <row r="46" spans="1:3">
      <c r="A46" s="12">
        <v>2009</v>
      </c>
      <c r="B46" s="12">
        <v>72.751000000000005</v>
      </c>
      <c r="C46" s="12">
        <v>265.12200000000001</v>
      </c>
    </row>
    <row r="47" spans="1:3">
      <c r="A47" s="21">
        <v>2010</v>
      </c>
      <c r="B47" s="12">
        <v>72.417000000000002</v>
      </c>
      <c r="C47" s="12">
        <v>236.988</v>
      </c>
    </row>
    <row r="48" spans="1:3">
      <c r="A48" s="21">
        <v>2011</v>
      </c>
      <c r="B48" s="12">
        <v>68.302000000000007</v>
      </c>
      <c r="C48" s="12">
        <v>230.733</v>
      </c>
    </row>
    <row r="49" spans="1:3">
      <c r="A49" s="21">
        <v>2012</v>
      </c>
      <c r="B49" s="12">
        <v>65.713999999999999</v>
      </c>
      <c r="C49" s="12">
        <v>230.93600000000001</v>
      </c>
    </row>
    <row r="50" spans="1:3">
      <c r="A50" s="21">
        <v>2013</v>
      </c>
      <c r="B50" s="12">
        <v>63.198999999999998</v>
      </c>
      <c r="C50" s="12">
        <v>222.35300000000001</v>
      </c>
    </row>
    <row r="51" spans="1:3">
      <c r="A51" s="21">
        <v>2014</v>
      </c>
      <c r="B51" s="12">
        <v>64.328999999999994</v>
      </c>
      <c r="C51" s="12">
        <v>212.49299999999999</v>
      </c>
    </row>
    <row r="53" spans="1:3">
      <c r="A53" s="19" t="s">
        <v>67</v>
      </c>
    </row>
    <row r="54" spans="1:3">
      <c r="A54" s="19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C22" sqref="C22"/>
    </sheetView>
  </sheetViews>
  <sheetFormatPr defaultRowHeight="15"/>
  <cols>
    <col min="1" max="1" width="13.140625" style="6" bestFit="1" customWidth="1"/>
    <col min="4" max="4" width="12" customWidth="1"/>
  </cols>
  <sheetData>
    <row r="1" spans="1:9" s="11" customFormat="1" ht="15.75">
      <c r="A1" s="33" t="s">
        <v>72</v>
      </c>
    </row>
    <row r="2" spans="1:9" ht="15.75">
      <c r="A2" s="22"/>
      <c r="B2" s="23" t="s">
        <v>21</v>
      </c>
      <c r="C2" s="24" t="s">
        <v>32</v>
      </c>
      <c r="D2" s="24"/>
      <c r="E2" s="24"/>
      <c r="F2" s="24" t="s">
        <v>33</v>
      </c>
      <c r="G2" s="24"/>
      <c r="H2" s="24"/>
      <c r="I2" s="24"/>
    </row>
    <row r="3" spans="1:9" ht="15" customHeight="1">
      <c r="A3" s="22"/>
      <c r="B3" s="25"/>
      <c r="C3" s="26"/>
      <c r="D3" s="26"/>
      <c r="E3" s="26"/>
      <c r="F3" s="27"/>
      <c r="G3" s="27"/>
      <c r="H3" s="27"/>
      <c r="I3" s="27"/>
    </row>
    <row r="4" spans="1:9" ht="15.75">
      <c r="A4" s="28"/>
      <c r="B4" s="25"/>
      <c r="C4" s="23" t="s">
        <v>21</v>
      </c>
      <c r="D4" s="29" t="s">
        <v>26</v>
      </c>
      <c r="E4" s="29" t="s">
        <v>27</v>
      </c>
      <c r="F4" s="23" t="s">
        <v>21</v>
      </c>
      <c r="G4" s="29" t="s">
        <v>28</v>
      </c>
      <c r="H4" s="29" t="s">
        <v>29</v>
      </c>
      <c r="I4" s="23" t="s">
        <v>30</v>
      </c>
    </row>
    <row r="5" spans="1:9" ht="15.75">
      <c r="A5" s="22"/>
      <c r="B5" s="30"/>
      <c r="C5" s="23"/>
      <c r="D5" s="29"/>
      <c r="E5" s="29"/>
      <c r="F5" s="23" t="s">
        <v>21</v>
      </c>
      <c r="G5" s="29" t="s">
        <v>31</v>
      </c>
      <c r="H5" s="29" t="s">
        <v>29</v>
      </c>
      <c r="I5" s="23" t="s">
        <v>30</v>
      </c>
    </row>
    <row r="6" spans="1:9" ht="15.75">
      <c r="A6" s="31" t="s">
        <v>71</v>
      </c>
      <c r="B6" s="32">
        <v>821.18</v>
      </c>
      <c r="C6" s="32">
        <v>346.62</v>
      </c>
      <c r="D6" s="32">
        <v>248.94</v>
      </c>
      <c r="E6" s="32">
        <v>98.15</v>
      </c>
      <c r="F6" s="32">
        <v>476.37</v>
      </c>
      <c r="G6" s="32">
        <v>383.52</v>
      </c>
      <c r="H6" s="32">
        <v>84.74</v>
      </c>
      <c r="I6" s="32">
        <v>8.5</v>
      </c>
    </row>
    <row r="8" spans="1:9">
      <c r="C8" s="2"/>
      <c r="D8" s="2"/>
      <c r="E8" s="2"/>
      <c r="F8" s="2"/>
      <c r="G8" s="2"/>
      <c r="H8" s="2"/>
      <c r="I8" s="2"/>
    </row>
    <row r="11" spans="1:9" ht="15.75">
      <c r="A11" s="33" t="s">
        <v>73</v>
      </c>
    </row>
    <row r="12" spans="1:9" s="11" customFormat="1">
      <c r="A12" s="19" t="s">
        <v>74</v>
      </c>
    </row>
    <row r="13" spans="1:9">
      <c r="A13" s="34">
        <v>1980</v>
      </c>
      <c r="B13" s="35">
        <v>670.77</v>
      </c>
    </row>
    <row r="14" spans="1:9">
      <c r="A14" s="34">
        <v>1981</v>
      </c>
      <c r="B14" s="35">
        <v>551.79999999999995</v>
      </c>
    </row>
    <row r="15" spans="1:9">
      <c r="A15" s="34">
        <v>1982</v>
      </c>
      <c r="B15" s="35">
        <v>526.38</v>
      </c>
    </row>
    <row r="16" spans="1:9">
      <c r="A16" s="34">
        <v>1983</v>
      </c>
      <c r="B16" s="35">
        <v>457.36</v>
      </c>
    </row>
    <row r="17" spans="1:2">
      <c r="A17" s="34">
        <v>1984</v>
      </c>
      <c r="B17" s="35">
        <v>473.61</v>
      </c>
    </row>
    <row r="18" spans="1:2">
      <c r="A18" s="34">
        <v>1985</v>
      </c>
      <c r="B18" s="35">
        <v>515.29</v>
      </c>
    </row>
    <row r="19" spans="1:2">
      <c r="A19" s="34">
        <v>1986</v>
      </c>
      <c r="B19" s="35">
        <v>617.07000000000005</v>
      </c>
    </row>
    <row r="20" spans="1:2">
      <c r="A20" s="34">
        <v>1987</v>
      </c>
      <c r="B20" s="35">
        <v>613.4</v>
      </c>
    </row>
    <row r="21" spans="1:2">
      <c r="A21" s="34">
        <v>1988</v>
      </c>
      <c r="B21" s="35">
        <v>773.06</v>
      </c>
    </row>
    <row r="22" spans="1:2">
      <c r="A22" s="34">
        <v>1989</v>
      </c>
      <c r="B22" s="35">
        <v>854.28</v>
      </c>
    </row>
    <row r="23" spans="1:2">
      <c r="A23" s="34">
        <v>1990</v>
      </c>
      <c r="B23" s="35">
        <v>519.38</v>
      </c>
    </row>
    <row r="24" spans="1:2">
      <c r="A24" s="34">
        <v>1991</v>
      </c>
      <c r="B24" s="35">
        <v>601.9</v>
      </c>
    </row>
    <row r="25" spans="1:2">
      <c r="A25" s="34">
        <v>1992</v>
      </c>
      <c r="B25" s="35">
        <v>526.24</v>
      </c>
    </row>
    <row r="26" spans="1:2">
      <c r="A26" s="34">
        <v>1993</v>
      </c>
      <c r="B26" s="35">
        <v>558.74</v>
      </c>
    </row>
    <row r="27" spans="1:2">
      <c r="A27" s="34">
        <v>1994</v>
      </c>
      <c r="B27" s="35">
        <v>469.18</v>
      </c>
    </row>
    <row r="28" spans="1:2">
      <c r="A28" s="34">
        <v>1995</v>
      </c>
      <c r="B28" s="35">
        <v>554.01</v>
      </c>
    </row>
    <row r="29" spans="1:2">
      <c r="A29" s="34">
        <v>1996</v>
      </c>
      <c r="B29" s="35">
        <v>567.91</v>
      </c>
    </row>
    <row r="30" spans="1:2">
      <c r="A30" s="34">
        <v>1997</v>
      </c>
      <c r="B30" s="35">
        <v>618.91</v>
      </c>
    </row>
    <row r="31" spans="1:2">
      <c r="A31" s="34">
        <v>1998</v>
      </c>
      <c r="B31" s="35">
        <v>690.43</v>
      </c>
    </row>
    <row r="32" spans="1:2">
      <c r="A32" s="34">
        <v>1999</v>
      </c>
      <c r="B32" s="35">
        <v>851.4</v>
      </c>
    </row>
    <row r="33" spans="1:2">
      <c r="A33" s="34">
        <v>2000</v>
      </c>
      <c r="B33" s="35">
        <v>777.13</v>
      </c>
    </row>
    <row r="34" spans="1:2">
      <c r="A34" s="34">
        <v>2001</v>
      </c>
      <c r="B34" s="35">
        <v>878.86</v>
      </c>
    </row>
    <row r="35" spans="1:2">
      <c r="A35" s="34">
        <v>2002</v>
      </c>
      <c r="B35" s="35">
        <v>840.99</v>
      </c>
    </row>
    <row r="36" spans="1:2">
      <c r="A36" s="34">
        <v>2003</v>
      </c>
      <c r="B36" s="35">
        <v>833.23</v>
      </c>
    </row>
    <row r="37" spans="1:2">
      <c r="A37" s="34">
        <v>2004</v>
      </c>
      <c r="B37" s="35">
        <v>926.75</v>
      </c>
    </row>
    <row r="38" spans="1:2">
      <c r="A38" s="34">
        <v>2005</v>
      </c>
      <c r="B38" s="35">
        <v>808.8</v>
      </c>
    </row>
    <row r="39" spans="1:2">
      <c r="A39" s="34">
        <v>2006</v>
      </c>
      <c r="B39" s="35">
        <v>810.61</v>
      </c>
    </row>
    <row r="40" spans="1:2">
      <c r="A40" s="34">
        <v>2007</v>
      </c>
      <c r="B40" s="35">
        <v>788.58</v>
      </c>
    </row>
    <row r="41" spans="1:2">
      <c r="A41" s="36">
        <v>2008</v>
      </c>
      <c r="B41" s="35">
        <v>893.33</v>
      </c>
    </row>
    <row r="42" spans="1:2">
      <c r="A42" s="36">
        <v>2009</v>
      </c>
      <c r="B42" s="35">
        <v>797.8</v>
      </c>
    </row>
    <row r="43" spans="1:2">
      <c r="A43" s="37">
        <v>2010</v>
      </c>
      <c r="B43" s="38">
        <v>853.81</v>
      </c>
    </row>
    <row r="44" spans="1:2">
      <c r="A44" s="37">
        <v>2011</v>
      </c>
      <c r="B44" s="38">
        <v>834.66000000000008</v>
      </c>
    </row>
    <row r="45" spans="1:2">
      <c r="A45" s="39" t="s">
        <v>17</v>
      </c>
      <c r="B45" s="38">
        <v>806.68</v>
      </c>
    </row>
    <row r="46" spans="1:2">
      <c r="A46" s="39" t="s">
        <v>18</v>
      </c>
      <c r="B46" s="38">
        <v>821.18</v>
      </c>
    </row>
  </sheetData>
  <mergeCells count="11">
    <mergeCell ref="C4:C5"/>
    <mergeCell ref="C2:E2"/>
    <mergeCell ref="C3:E3"/>
    <mergeCell ref="F2:I2"/>
    <mergeCell ref="B2:B4"/>
    <mergeCell ref="G4:G5"/>
    <mergeCell ref="I4:I5"/>
    <mergeCell ref="H4:H5"/>
    <mergeCell ref="D4:D5"/>
    <mergeCell ref="E4:E5"/>
    <mergeCell ref="F4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workbookViewId="0">
      <selection activeCell="A30" sqref="A30"/>
    </sheetView>
  </sheetViews>
  <sheetFormatPr defaultRowHeight="15"/>
  <cols>
    <col min="2" max="2" width="64.28515625" customWidth="1"/>
    <col min="3" max="3" width="36.85546875" style="10" customWidth="1"/>
    <col min="4" max="4" width="12.42578125" customWidth="1"/>
    <col min="5" max="5" width="132.5703125" bestFit="1" customWidth="1"/>
    <col min="6" max="6" width="12.7109375" bestFit="1" customWidth="1"/>
  </cols>
  <sheetData>
    <row r="1" spans="1:6" ht="15.75">
      <c r="A1" s="33" t="s">
        <v>75</v>
      </c>
    </row>
    <row r="3" spans="1:6" ht="15.75">
      <c r="A3" s="12"/>
      <c r="B3" s="42">
        <v>1990</v>
      </c>
      <c r="C3" s="12"/>
      <c r="D3" s="41"/>
      <c r="E3" s="41">
        <v>2014</v>
      </c>
      <c r="F3" s="41"/>
    </row>
    <row r="4" spans="1:6">
      <c r="A4" s="12">
        <v>1</v>
      </c>
      <c r="B4" s="12" t="s">
        <v>47</v>
      </c>
      <c r="C4" s="40">
        <v>329409104</v>
      </c>
      <c r="D4" s="41">
        <v>1</v>
      </c>
      <c r="E4" s="41" t="s">
        <v>47</v>
      </c>
      <c r="F4" s="43">
        <v>1170790705</v>
      </c>
    </row>
    <row r="5" spans="1:6">
      <c r="A5" s="12">
        <v>2</v>
      </c>
      <c r="B5" s="12" t="s">
        <v>48</v>
      </c>
      <c r="C5" s="40">
        <v>117812155</v>
      </c>
      <c r="D5" s="41">
        <v>2</v>
      </c>
      <c r="E5" s="41" t="s">
        <v>48</v>
      </c>
      <c r="F5" s="43">
        <v>673310131</v>
      </c>
    </row>
    <row r="6" spans="1:6">
      <c r="A6" s="12">
        <v>3</v>
      </c>
      <c r="B6" s="12" t="s">
        <v>49</v>
      </c>
      <c r="C6" s="40">
        <v>95410911</v>
      </c>
      <c r="D6" s="41">
        <v>3</v>
      </c>
      <c r="E6" s="41" t="s">
        <v>51</v>
      </c>
      <c r="F6" s="43">
        <v>524258548</v>
      </c>
    </row>
    <row r="7" spans="1:6">
      <c r="A7" s="12">
        <v>4</v>
      </c>
      <c r="B7" s="12" t="s">
        <v>50</v>
      </c>
      <c r="C7" s="40">
        <v>59265198</v>
      </c>
      <c r="D7" s="41">
        <v>4</v>
      </c>
      <c r="E7" s="41" t="s">
        <v>53</v>
      </c>
      <c r="F7" s="43">
        <v>438946609</v>
      </c>
    </row>
    <row r="8" spans="1:6">
      <c r="A8" s="12">
        <v>5</v>
      </c>
      <c r="B8" s="12" t="s">
        <v>51</v>
      </c>
      <c r="C8" s="40">
        <v>58102526</v>
      </c>
      <c r="D8" s="41">
        <v>5</v>
      </c>
      <c r="E8" s="41" t="s">
        <v>50</v>
      </c>
      <c r="F8" s="43">
        <v>398210155</v>
      </c>
    </row>
    <row r="9" spans="1:6">
      <c r="A9" s="12">
        <v>6</v>
      </c>
      <c r="B9" s="12" t="s">
        <v>52</v>
      </c>
      <c r="C9" s="40">
        <v>33416118</v>
      </c>
      <c r="D9" s="41">
        <v>6</v>
      </c>
      <c r="E9" s="41" t="s">
        <v>52</v>
      </c>
      <c r="F9" s="43">
        <v>344325828</v>
      </c>
    </row>
    <row r="10" spans="1:6">
      <c r="A10" s="12">
        <v>7</v>
      </c>
      <c r="B10" s="12" t="s">
        <v>53</v>
      </c>
      <c r="C10" s="40">
        <v>27832187</v>
      </c>
      <c r="D10" s="41">
        <v>7</v>
      </c>
      <c r="E10" s="41" t="s">
        <v>49</v>
      </c>
      <c r="F10" s="43">
        <v>315215788</v>
      </c>
    </row>
    <row r="11" spans="1:6">
      <c r="A11" s="12">
        <v>8</v>
      </c>
      <c r="B11" s="12" t="s">
        <v>54</v>
      </c>
      <c r="C11" s="40">
        <v>21725091</v>
      </c>
      <c r="D11" s="41">
        <v>8</v>
      </c>
      <c r="E11" s="41" t="s">
        <v>57</v>
      </c>
      <c r="F11" s="43">
        <v>299624684</v>
      </c>
    </row>
    <row r="12" spans="1:6">
      <c r="A12" s="12">
        <v>9</v>
      </c>
      <c r="B12" s="12" t="s">
        <v>55</v>
      </c>
      <c r="C12" s="40">
        <v>17016012</v>
      </c>
      <c r="D12" s="41">
        <v>9</v>
      </c>
      <c r="E12" s="41" t="s">
        <v>54</v>
      </c>
      <c r="F12" s="43">
        <v>213281047</v>
      </c>
    </row>
    <row r="13" spans="1:6">
      <c r="A13" s="12">
        <v>10</v>
      </c>
      <c r="B13" s="12" t="s">
        <v>56</v>
      </c>
      <c r="C13" s="40">
        <v>12800490</v>
      </c>
      <c r="D13" s="41">
        <v>10</v>
      </c>
      <c r="E13" s="41" t="s">
        <v>58</v>
      </c>
      <c r="F13" s="43">
        <v>212148103</v>
      </c>
    </row>
    <row r="14" spans="1:6">
      <c r="A14" s="19" t="s">
        <v>76</v>
      </c>
    </row>
    <row r="16" spans="1:6" ht="15.75">
      <c r="A16" s="33" t="s">
        <v>77</v>
      </c>
    </row>
    <row r="18" spans="1:6">
      <c r="A18" s="12"/>
      <c r="B18" s="12">
        <v>1990</v>
      </c>
      <c r="C18" s="12"/>
      <c r="D18" s="41"/>
      <c r="E18" s="41">
        <v>2014</v>
      </c>
      <c r="F18" s="41"/>
    </row>
    <row r="19" spans="1:6">
      <c r="A19" s="12">
        <v>1</v>
      </c>
      <c r="B19" s="12" t="s">
        <v>48</v>
      </c>
      <c r="C19" s="40">
        <v>425667313</v>
      </c>
      <c r="D19" s="41">
        <v>1</v>
      </c>
      <c r="E19" s="41" t="s">
        <v>48</v>
      </c>
      <c r="F19" s="43">
        <v>1394442136</v>
      </c>
    </row>
    <row r="20" spans="1:6">
      <c r="A20" s="12">
        <v>2</v>
      </c>
      <c r="B20" s="12" t="s">
        <v>59</v>
      </c>
      <c r="C20" s="40">
        <v>300283694</v>
      </c>
      <c r="D20" s="41">
        <v>2</v>
      </c>
      <c r="E20" s="41" t="s">
        <v>58</v>
      </c>
      <c r="F20" s="43">
        <v>962544741</v>
      </c>
    </row>
    <row r="21" spans="1:6">
      <c r="A21" s="12">
        <v>3</v>
      </c>
      <c r="B21" s="12" t="s">
        <v>56</v>
      </c>
      <c r="C21" s="40">
        <v>216754600</v>
      </c>
      <c r="D21" s="41">
        <v>3</v>
      </c>
      <c r="E21" s="41" t="s">
        <v>56</v>
      </c>
      <c r="F21" s="43">
        <v>709560659</v>
      </c>
    </row>
    <row r="22" spans="1:6">
      <c r="A22" s="12">
        <v>4</v>
      </c>
      <c r="B22" s="12" t="s">
        <v>58</v>
      </c>
      <c r="C22" s="40">
        <v>196498696</v>
      </c>
      <c r="D22" s="41">
        <v>4</v>
      </c>
      <c r="E22" s="41" t="s">
        <v>59</v>
      </c>
      <c r="F22" s="43">
        <v>579835818</v>
      </c>
    </row>
    <row r="23" spans="1:6">
      <c r="A23" s="12">
        <v>5</v>
      </c>
      <c r="B23" s="12" t="s">
        <v>55</v>
      </c>
      <c r="C23" s="40">
        <v>168930003</v>
      </c>
      <c r="D23" s="41">
        <v>5</v>
      </c>
      <c r="E23" s="41" t="s">
        <v>52</v>
      </c>
      <c r="F23" s="43">
        <v>531728040</v>
      </c>
    </row>
    <row r="24" spans="1:6">
      <c r="A24" s="12">
        <v>6</v>
      </c>
      <c r="B24" s="12" t="s">
        <v>54</v>
      </c>
      <c r="C24" s="40">
        <v>148318366</v>
      </c>
      <c r="D24" s="41">
        <v>6</v>
      </c>
      <c r="E24" s="41" t="s">
        <v>53</v>
      </c>
      <c r="F24" s="43">
        <v>506993548</v>
      </c>
    </row>
    <row r="25" spans="1:6">
      <c r="A25" s="12">
        <v>7</v>
      </c>
      <c r="B25" s="12" t="s">
        <v>47</v>
      </c>
      <c r="C25" s="40">
        <v>104520153</v>
      </c>
      <c r="D25" s="41">
        <v>7</v>
      </c>
      <c r="E25" s="41" t="s">
        <v>51</v>
      </c>
      <c r="F25" s="43">
        <v>475644557</v>
      </c>
    </row>
    <row r="26" spans="1:6">
      <c r="A26" s="12">
        <v>8</v>
      </c>
      <c r="B26" s="12" t="s">
        <v>60</v>
      </c>
      <c r="C26" s="40">
        <v>101833470</v>
      </c>
      <c r="D26" s="41">
        <v>8</v>
      </c>
      <c r="E26" s="41" t="s">
        <v>57</v>
      </c>
      <c r="F26" s="43">
        <v>462487418</v>
      </c>
    </row>
    <row r="27" spans="1:6">
      <c r="A27" s="12">
        <v>9</v>
      </c>
      <c r="B27" s="12" t="s">
        <v>53</v>
      </c>
      <c r="C27" s="40">
        <v>82613211</v>
      </c>
      <c r="D27" s="41">
        <v>9</v>
      </c>
      <c r="E27" s="41" t="s">
        <v>47</v>
      </c>
      <c r="F27" s="43">
        <v>400695437</v>
      </c>
    </row>
    <row r="28" spans="1:6">
      <c r="A28" s="12">
        <v>10</v>
      </c>
      <c r="B28" s="12" t="s">
        <v>51</v>
      </c>
      <c r="C28" s="40">
        <v>47199986</v>
      </c>
      <c r="D28" s="41">
        <v>10</v>
      </c>
      <c r="E28" s="41" t="s">
        <v>55</v>
      </c>
      <c r="F28" s="43">
        <v>338159966</v>
      </c>
    </row>
    <row r="29" spans="1:6">
      <c r="A29" s="19" t="s">
        <v>76</v>
      </c>
      <c r="B29" s="17"/>
      <c r="C29" s="17"/>
    </row>
    <row r="30" spans="1:6">
      <c r="A30" s="19" t="s">
        <v>63</v>
      </c>
      <c r="B30" s="17"/>
      <c r="C30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1" sqref="A21"/>
    </sheetView>
  </sheetViews>
  <sheetFormatPr defaultRowHeight="15"/>
  <cols>
    <col min="1" max="1" width="38" bestFit="1" customWidth="1"/>
    <col min="2" max="3" width="18.5703125" bestFit="1" customWidth="1"/>
    <col min="4" max="4" width="11" customWidth="1"/>
    <col min="5" max="5" width="12" customWidth="1"/>
    <col min="6" max="6" width="10.42578125" bestFit="1" customWidth="1"/>
    <col min="7" max="7" width="14" bestFit="1" customWidth="1"/>
    <col min="8" max="8" width="20.140625" customWidth="1"/>
    <col min="9" max="9" width="10.42578125" bestFit="1" customWidth="1"/>
  </cols>
  <sheetData>
    <row r="1" spans="1:8" s="9" customFormat="1" ht="15.75">
      <c r="A1" s="33" t="s">
        <v>78</v>
      </c>
    </row>
    <row r="2" spans="1:8">
      <c r="A2" s="13"/>
      <c r="B2" s="44">
        <v>2009</v>
      </c>
      <c r="C2" s="44">
        <v>2013</v>
      </c>
    </row>
    <row r="3" spans="1:8">
      <c r="A3" s="44" t="s">
        <v>34</v>
      </c>
      <c r="B3" s="45">
        <v>305266.00000000006</v>
      </c>
      <c r="C3" s="45">
        <v>264419.44118105952</v>
      </c>
    </row>
    <row r="4" spans="1:8">
      <c r="A4" s="44" t="s">
        <v>35</v>
      </c>
      <c r="B4" s="45">
        <v>3668145.0700000003</v>
      </c>
      <c r="C4" s="45">
        <v>3641591.7430410217</v>
      </c>
    </row>
    <row r="5" spans="1:8" s="11" customFormat="1">
      <c r="A5" s="46"/>
      <c r="B5" s="47"/>
      <c r="C5" s="47"/>
    </row>
    <row r="6" spans="1:8" s="11" customFormat="1">
      <c r="A6" s="46"/>
      <c r="B6" s="47"/>
      <c r="C6" s="47"/>
    </row>
    <row r="7" spans="1:8" ht="15.75">
      <c r="A7" s="33" t="s">
        <v>36</v>
      </c>
    </row>
    <row r="8" spans="1:8">
      <c r="A8" s="44"/>
      <c r="B8" s="44" t="s">
        <v>21</v>
      </c>
      <c r="C8" s="44" t="s">
        <v>79</v>
      </c>
      <c r="D8" s="44" t="s">
        <v>80</v>
      </c>
      <c r="E8" s="44" t="s">
        <v>81</v>
      </c>
      <c r="F8" s="44" t="s">
        <v>82</v>
      </c>
      <c r="G8" s="44" t="s">
        <v>83</v>
      </c>
      <c r="H8" s="44" t="s">
        <v>84</v>
      </c>
    </row>
    <row r="9" spans="1:8">
      <c r="A9" s="44">
        <v>2009</v>
      </c>
      <c r="B9" s="45">
        <v>305266.00000000006</v>
      </c>
      <c r="C9" s="45">
        <v>66026</v>
      </c>
      <c r="D9" s="45">
        <v>164899</v>
      </c>
      <c r="E9" s="45">
        <v>52146</v>
      </c>
      <c r="F9" s="45">
        <v>11735</v>
      </c>
      <c r="G9" s="45">
        <v>4355</v>
      </c>
      <c r="H9" s="45">
        <v>6105</v>
      </c>
    </row>
    <row r="10" spans="1:8">
      <c r="A10" s="44">
        <v>2013</v>
      </c>
      <c r="B10" s="45">
        <v>264419.44118105952</v>
      </c>
      <c r="C10" s="45">
        <v>52348.487290187833</v>
      </c>
      <c r="D10" s="45">
        <v>138799.78135586553</v>
      </c>
      <c r="E10" s="45">
        <v>49666.439332583803</v>
      </c>
      <c r="F10" s="45">
        <v>12902.24864462344</v>
      </c>
      <c r="G10" s="45">
        <v>4657.5618321160309</v>
      </c>
      <c r="H10" s="45">
        <v>6044.9227256828881</v>
      </c>
    </row>
    <row r="11" spans="1:8" s="11" customFormat="1">
      <c r="A11" s="46"/>
      <c r="B11" s="47"/>
      <c r="C11" s="47"/>
      <c r="D11" s="47"/>
      <c r="E11" s="47"/>
      <c r="F11" s="47"/>
      <c r="G11" s="47"/>
      <c r="H11" s="47"/>
    </row>
    <row r="12" spans="1:8" ht="15.75">
      <c r="A12" s="33" t="s">
        <v>37</v>
      </c>
      <c r="B12" s="9"/>
    </row>
    <row r="13" spans="1:8">
      <c r="A13" s="12"/>
      <c r="B13" s="12" t="s">
        <v>21</v>
      </c>
      <c r="C13" s="44" t="s">
        <v>79</v>
      </c>
      <c r="D13" s="44" t="s">
        <v>80</v>
      </c>
      <c r="E13" s="44" t="s">
        <v>81</v>
      </c>
      <c r="F13" s="44" t="s">
        <v>82</v>
      </c>
      <c r="G13" s="44" t="s">
        <v>83</v>
      </c>
      <c r="H13" s="44" t="s">
        <v>84</v>
      </c>
    </row>
    <row r="14" spans="1:8">
      <c r="A14" s="44">
        <v>2009</v>
      </c>
      <c r="B14" s="48">
        <f t="shared" ref="B14:H14" si="0">B9/$B$9</f>
        <v>1</v>
      </c>
      <c r="C14" s="48">
        <f t="shared" si="0"/>
        <v>0.21629005523052022</v>
      </c>
      <c r="D14" s="48">
        <f t="shared" si="0"/>
        <v>0.54018135003570644</v>
      </c>
      <c r="E14" s="48">
        <f t="shared" si="0"/>
        <v>0.17082151304108545</v>
      </c>
      <c r="F14" s="48">
        <f t="shared" si="0"/>
        <v>3.8441883472119388E-2</v>
      </c>
      <c r="G14" s="48">
        <f t="shared" si="0"/>
        <v>1.4266246486670639E-2</v>
      </c>
      <c r="H14" s="48">
        <f t="shared" si="0"/>
        <v>1.9998951733897645E-2</v>
      </c>
    </row>
    <row r="15" spans="1:8">
      <c r="A15" s="44">
        <v>2013</v>
      </c>
      <c r="B15" s="48">
        <f>B10/$B$10</f>
        <v>1</v>
      </c>
      <c r="C15" s="48">
        <f>C10/$B$10</f>
        <v>0.19797518312710805</v>
      </c>
      <c r="D15" s="48">
        <f t="shared" ref="D15:H15" si="1">D10/$B$10</f>
        <v>0.52492275430240876</v>
      </c>
      <c r="E15" s="48">
        <f t="shared" si="1"/>
        <v>0.18783202593100945</v>
      </c>
      <c r="F15" s="48">
        <f t="shared" si="1"/>
        <v>4.879462942283698E-2</v>
      </c>
      <c r="G15" s="48">
        <f t="shared" si="1"/>
        <v>1.7614294211168821E-2</v>
      </c>
      <c r="H15" s="48">
        <f t="shared" si="1"/>
        <v>2.2861113005467951E-2</v>
      </c>
    </row>
    <row r="17" spans="1:2">
      <c r="A17" s="8" t="s">
        <v>40</v>
      </c>
    </row>
    <row r="18" spans="1:2">
      <c r="A18" s="49" t="s">
        <v>38</v>
      </c>
      <c r="B18" s="45">
        <v>17104.887462197254</v>
      </c>
    </row>
    <row r="19" spans="1:2">
      <c r="A19" s="49" t="s">
        <v>39</v>
      </c>
      <c r="B19" s="45">
        <v>25151.967836486492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12" sqref="A12"/>
    </sheetView>
  </sheetViews>
  <sheetFormatPr defaultRowHeight="15"/>
  <cols>
    <col min="1" max="1" width="59.5703125" bestFit="1" customWidth="1"/>
    <col min="2" max="2" width="20.85546875" bestFit="1" customWidth="1"/>
  </cols>
  <sheetData>
    <row r="1" spans="1:2" ht="15.75">
      <c r="A1" s="33" t="s">
        <v>41</v>
      </c>
    </row>
    <row r="3" spans="1:2">
      <c r="A3" s="12" t="s">
        <v>42</v>
      </c>
      <c r="B3" s="50">
        <v>0.68300000000000005</v>
      </c>
    </row>
    <row r="4" spans="1:2">
      <c r="A4" s="12" t="s">
        <v>43</v>
      </c>
      <c r="B4" s="51">
        <v>0.52</v>
      </c>
    </row>
    <row r="5" spans="1:2">
      <c r="A5" s="12" t="s">
        <v>44</v>
      </c>
      <c r="B5" s="50">
        <v>5.5E-2</v>
      </c>
    </row>
    <row r="6" spans="1:2">
      <c r="A6" s="12" t="s">
        <v>46</v>
      </c>
      <c r="B6" s="50">
        <v>0.81100000000000005</v>
      </c>
    </row>
    <row r="7" spans="1:2">
      <c r="A7" s="12" t="s">
        <v>45</v>
      </c>
      <c r="B7" s="5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Culturas</vt:lpstr>
      <vt:lpstr>VAB</vt:lpstr>
      <vt:lpstr>Emprego</vt:lpstr>
      <vt:lpstr>Investimento</vt:lpstr>
      <vt:lpstr>Exportações</vt:lpstr>
      <vt:lpstr>Dimensões</vt:lpstr>
      <vt:lpstr>Retrato-robot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Aguiar</dc:creator>
  <cp:lastModifiedBy>Alexandra Machado</cp:lastModifiedBy>
  <dcterms:created xsi:type="dcterms:W3CDTF">2015-05-21T12:35:52Z</dcterms:created>
  <dcterms:modified xsi:type="dcterms:W3CDTF">2015-05-29T15:57:43Z</dcterms:modified>
</cp:coreProperties>
</file>